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26.150.130\Public2\情報系　専用フォルダー\51_上下水道課\03_下水道\008 庁内業務用\002 広報・ホームページ公開専用\R4\HP\経営比較分析表（R2決算）\"/>
    </mc:Choice>
  </mc:AlternateContent>
  <xr:revisionPtr revIDLastSave="0" documentId="14_{EFCBF149-CAB9-4FD2-B58F-DC10A4F34716}" xr6:coauthVersionLast="36" xr6:coauthVersionMax="36" xr10:uidLastSave="{00000000-0000-0000-0000-000000000000}"/>
  <workbookProtection workbookAlgorithmName="SHA-512" workbookHashValue="QvyJ/LLg6DrPplHlj4Uybb1xXK5n127Rvp2mrHyyJcGIj7Mywp76whdjgylv1VH2QQsmFXMeMYp/cO0FfpwKrg==" workbookSaltValue="VrjZMCfd+UUE2LuwpGiJA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N6" i="5"/>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I10" i="4"/>
  <c r="B10" i="4"/>
  <c r="BB8" i="4"/>
  <c r="AT8" i="4"/>
  <c r="AD8" i="4"/>
  <c r="W8" i="4"/>
  <c r="P8" i="4"/>
  <c r="I8" i="4"/>
  <c r="B6" i="4"/>
</calcChain>
</file>

<file path=xl/sharedStrings.xml><?xml version="1.0" encoding="utf-8"?>
<sst xmlns="http://schemas.openxmlformats.org/spreadsheetml/2006/main" count="307" uniqueCount="115">
  <si>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</si>
  <si>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</si>
  <si>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</si>
  <si>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</si>
  <si>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</si>
  <si>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</si>
  <si>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</si>
  <si>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</si>
  <si>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</si>
  <si>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</si>
  <si>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</si>
  <si>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</si>
  <si>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</si>
  <si>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</si>
  <si>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</si>
  <si>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</si>
  <si>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</si>
  <si>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</si>
  <si>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</si>
  <si>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</si>
  <si>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</si>
  <si>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</si>
  <si>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</si>
  <si>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</si>
  <si>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</si>
  <si>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</si>
  <si>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</si>
  <si>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</si>
  <si>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</si>
  <si>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</si>
  <si>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</si>
  <si>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</si>
  <si>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</si>
  <si>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</si>
  <si>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</si>
  <si>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</si>
  <si>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</si>
  <si>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</si>
  <si>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</si>
  <si>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</si>
  <si>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</si>
  <si>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</si>
  <si>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</si>
  <si>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</si>
  <si>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</si>
  <si>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</si>
  <si>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</si>
  <si>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</si>
  <si>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</si>
  <si>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</si>
  <si>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</si>
  <si>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</si>
  <si>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</si>
  <si>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</si>
  <si>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</si>
  <si>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</si>
  <si>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</si>
  <si>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</si>
  <si>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</si>
  <si>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</si>
  <si>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</si>
  <si>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</si>
  <si>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</si>
  <si>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</si>
  <si>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</si>
  <si>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</si>
  <si>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</si>
  <si>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</si>
  <si>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</si>
  <si>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</si>
  <si>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</si>
  <si>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</si>
  <si>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</si>
  <si>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</si>
  <si>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</si>
  <si>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</si>
  <si>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</si>
  <si>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</si>
  <si>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</si>
  <si>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</si>
  <si>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</si>
  <si>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</si>
  <si>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</si>
  <si>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</si>
  <si>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</si>
  <si>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</si>
  <si>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</si>
  <si>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</si>
  <si>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</si>
  <si>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</si>
  <si>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</si>
  <si>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</si>
  <si>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</si>
  <si>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</si>
  <si>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</si>
  <si>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</si>
  <si>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</si>
  <si>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</si>
  <si>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</si>
  <si>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</si>
  <si>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</si>
  <si>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</si>
  <si>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</si>
  <si>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</si>
  <si>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</si>
  <si>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</si>
  <si>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</si>
  <si>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</si>
  <si>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</si>
  <si>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</si>
  <si>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</si>
  <si>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</si>
  <si>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の平均より低くなっているが今後増えていく見込みである。町管理型浄化槽として寄附移管された合併処理浄化槽については設置年度や設置状況が様々な場合があるが、適正に維持管理を行った上で今後老朽化対策や長寿命化を図る必要がある。</t>
    <rPh sb="14" eb="16">
      <t>ルイジ</t>
    </rPh>
    <rPh sb="16" eb="18">
      <t>ダンタイ</t>
    </rPh>
    <rPh sb="19" eb="21">
      <t>ヘイキン</t>
    </rPh>
    <rPh sb="23" eb="24">
      <t>ヒク</t>
    </rPh>
    <rPh sb="31" eb="33">
      <t>コンゴ</t>
    </rPh>
    <rPh sb="33" eb="34">
      <t>フ</t>
    </rPh>
    <rPh sb="38" eb="40">
      <t>ミコ</t>
    </rPh>
    <rPh sb="45" eb="46">
      <t>マチ</t>
    </rPh>
    <rPh sb="46" eb="48">
      <t>カンリ</t>
    </rPh>
    <rPh sb="48" eb="49">
      <t>ガタ</t>
    </rPh>
    <rPh sb="49" eb="52">
      <t>ジョウカソウ</t>
    </rPh>
    <rPh sb="55" eb="57">
      <t>キフ</t>
    </rPh>
    <rPh sb="57" eb="59">
      <t>イカン</t>
    </rPh>
    <rPh sb="62" eb="64">
      <t>ガッペイ</t>
    </rPh>
    <rPh sb="64" eb="66">
      <t>ショリ</t>
    </rPh>
    <rPh sb="66" eb="69">
      <t>ジョウカソウ</t>
    </rPh>
    <rPh sb="74" eb="76">
      <t>セッチ</t>
    </rPh>
    <rPh sb="76" eb="77">
      <t>ネン</t>
    </rPh>
    <rPh sb="77" eb="78">
      <t>ド</t>
    </rPh>
    <rPh sb="79" eb="81">
      <t>セッチ</t>
    </rPh>
    <rPh sb="81" eb="83">
      <t>ジョウキョウ</t>
    </rPh>
    <rPh sb="84" eb="86">
      <t>サマザマ</t>
    </rPh>
    <rPh sb="87" eb="89">
      <t>バアイ</t>
    </rPh>
    <rPh sb="94" eb="96">
      <t>テキセイ</t>
    </rPh>
    <rPh sb="97" eb="99">
      <t>イジ</t>
    </rPh>
    <rPh sb="99" eb="101">
      <t>カンリ</t>
    </rPh>
    <rPh sb="102" eb="103">
      <t>オコナ</t>
    </rPh>
    <rPh sb="105" eb="106">
      <t>ウエ</t>
    </rPh>
    <rPh sb="107" eb="109">
      <t>コンゴ</t>
    </rPh>
    <rPh sb="109" eb="112">
      <t>ロウキュウカ</t>
    </rPh>
    <rPh sb="112" eb="114">
      <t>タイサク</t>
    </rPh>
    <rPh sb="115" eb="116">
      <t>チョウ</t>
    </rPh>
    <rPh sb="116" eb="118">
      <t>ジュミョウ</t>
    </rPh>
    <rPh sb="118" eb="119">
      <t>カ</t>
    </rPh>
    <rPh sb="120" eb="121">
      <t>ハカ</t>
    </rPh>
    <rPh sb="122" eb="124">
      <t>ヒツヨウ</t>
    </rPh>
    <phoneticPr fontId="4"/>
  </si>
  <si>
    <t>　使用料収入で経費を全て回収出来ておらず一般会計からの繰入に依存している状況である。施設更新の優先度の把握や適切な維持管理、将来投資経費を踏まえた適正な料金算定による財源確保等に取り組み、住民生活に必要不可欠なサービスを持続的に提供していく必要がある。</t>
    <phoneticPr fontId="4"/>
  </si>
  <si>
    <t xml:space="preserve">①経常収支比率
　今年度100％を下回っている。赤字収支となるため、経営改善に向けた取り組みが必要になる。
②累積欠損金比率
　今年度0％を上回っている。0％に向かうように収支を改善し、経営改善に向けた取り組みが必要になる。
③流動比率
　今年度100％を下回っている。流動資産に1年間の使用料収入を加えると流動負債を上回るが、維持管理費の削減が難しいため一般会計の繰入金に依存している状況である。経営改善に向けた取り組みが必要である。
④企業債残高対事業規模比率
　類似団体の平均値を下回っているが、今後の更新需要を考慮し、使用料水準が適正か確認する必要がある。
⑤経費回収率
　今年度100％を下回っており、類似団体の平均と比較しても低くなっている。維持管理費を節減に努めた上で、使用料の適正化を図る必要がある。
⑥汚水処理原価
　類似団体と比較し高くなっている。維持管理費の節減に努め、使用料の適正化を図る必要がある。
⑦施設利用率
　浄化槽は、原則床面積により人槽が決定されるが、高齢化や節水器具の普及に伴い施設対応能力に対する処理水量割合が低いと推測される。
⑧水洗化率
市町村設置型浄化槽の人口が分母となるため100％となっている。
</t>
    <rPh sb="1" eb="3">
      <t>ケイジョウ</t>
    </rPh>
    <rPh sb="3" eb="5">
      <t>シュウシ</t>
    </rPh>
    <rPh sb="5" eb="7">
      <t>ヒリツ</t>
    </rPh>
    <rPh sb="9" eb="12">
      <t>コンネンド</t>
    </rPh>
    <rPh sb="17" eb="19">
      <t>シタマワ</t>
    </rPh>
    <rPh sb="24" eb="26">
      <t>アカジ</t>
    </rPh>
    <rPh sb="26" eb="28">
      <t>シュウシ</t>
    </rPh>
    <rPh sb="34" eb="36">
      <t>ケイエイ</t>
    </rPh>
    <rPh sb="36" eb="38">
      <t>カイゼン</t>
    </rPh>
    <rPh sb="39" eb="40">
      <t>ム</t>
    </rPh>
    <rPh sb="42" eb="43">
      <t>ト</t>
    </rPh>
    <rPh sb="44" eb="45">
      <t>ク</t>
    </rPh>
    <rPh sb="47" eb="49">
      <t>ヒツヨウ</t>
    </rPh>
    <rPh sb="55" eb="57">
      <t>ルイセキ</t>
    </rPh>
    <rPh sb="57" eb="59">
      <t>ケッソン</t>
    </rPh>
    <rPh sb="59" eb="60">
      <t>キン</t>
    </rPh>
    <rPh sb="60" eb="62">
      <t>ヒリツ</t>
    </rPh>
    <rPh sb="64" eb="67">
      <t>コンネンド</t>
    </rPh>
    <rPh sb="70" eb="72">
      <t>ウワマワ</t>
    </rPh>
    <rPh sb="80" eb="81">
      <t>ム</t>
    </rPh>
    <rPh sb="86" eb="88">
      <t>シュウシ</t>
    </rPh>
    <rPh sb="89" eb="91">
      <t>カイゼン</t>
    </rPh>
    <rPh sb="93" eb="95">
      <t>ケイエイ</t>
    </rPh>
    <rPh sb="95" eb="97">
      <t>カイゼン</t>
    </rPh>
    <rPh sb="98" eb="99">
      <t>ム</t>
    </rPh>
    <rPh sb="101" eb="102">
      <t>ト</t>
    </rPh>
    <rPh sb="103" eb="104">
      <t>ク</t>
    </rPh>
    <rPh sb="106" eb="108">
      <t>ヒツヨウ</t>
    </rPh>
    <rPh sb="114" eb="116">
      <t>リュウドウ</t>
    </rPh>
    <rPh sb="116" eb="118">
      <t>ヒリツ</t>
    </rPh>
    <rPh sb="220" eb="222">
      <t>キギョウ</t>
    </rPh>
    <rPh sb="222" eb="223">
      <t>サイ</t>
    </rPh>
    <rPh sb="223" eb="225">
      <t>ザンダカ</t>
    </rPh>
    <rPh sb="225" eb="226">
      <t>タイ</t>
    </rPh>
    <rPh sb="226" eb="228">
      <t>ジギョウ</t>
    </rPh>
    <rPh sb="228" eb="230">
      <t>キボ</t>
    </rPh>
    <rPh sb="230" eb="232">
      <t>ヒリツ</t>
    </rPh>
    <rPh sb="306" eb="308">
      <t>ルイジ</t>
    </rPh>
    <rPh sb="308" eb="310">
      <t>ダンタイ</t>
    </rPh>
    <rPh sb="311" eb="313">
      <t>ヘイキン</t>
    </rPh>
    <rPh sb="314" eb="316">
      <t>ヒカク</t>
    </rPh>
    <rPh sb="319" eb="320">
      <t>ヒク</t>
    </rPh>
    <rPh sb="327" eb="329">
      <t>イジ</t>
    </rPh>
    <rPh sb="329" eb="332">
      <t>カンリヒ</t>
    </rPh>
    <rPh sb="333" eb="335">
      <t>セツゲン</t>
    </rPh>
    <rPh sb="336" eb="337">
      <t>ツト</t>
    </rPh>
    <rPh sb="339" eb="340">
      <t>ウエ</t>
    </rPh>
    <rPh sb="342" eb="345">
      <t>シヨウリョウ</t>
    </rPh>
    <rPh sb="346" eb="349">
      <t>テキセイカ</t>
    </rPh>
    <rPh sb="350" eb="351">
      <t>ハカ</t>
    </rPh>
    <rPh sb="352" eb="354">
      <t>ヒツヨウ</t>
    </rPh>
    <rPh sb="358" eb="360">
      <t>ケイヒ</t>
    </rPh>
    <rPh sb="360" eb="362">
      <t>カイシュウ</t>
    </rPh>
    <rPh sb="362" eb="363">
      <t>リツ</t>
    </rPh>
    <rPh sb="365" eb="368">
      <t>コンネンド</t>
    </rPh>
    <rPh sb="373" eb="375">
      <t>シタマワ</t>
    </rPh>
    <rPh sb="410" eb="412">
      <t>オスイ</t>
    </rPh>
    <rPh sb="412" eb="414">
      <t>ショリ</t>
    </rPh>
    <rPh sb="414" eb="416">
      <t>ゲンカ</t>
    </rPh>
    <rPh sb="418" eb="420">
      <t>ルイジ</t>
    </rPh>
    <rPh sb="420" eb="422">
      <t>ダンタイ</t>
    </rPh>
    <rPh sb="423" eb="425">
      <t>ヒカク</t>
    </rPh>
    <rPh sb="426" eb="427">
      <t>タカ</t>
    </rPh>
    <rPh sb="434" eb="436">
      <t>イジ</t>
    </rPh>
    <rPh sb="436" eb="439">
      <t>カンリヒ</t>
    </rPh>
    <rPh sb="440" eb="442">
      <t>セツゲン</t>
    </rPh>
    <rPh sb="443" eb="444">
      <t>ツト</t>
    </rPh>
    <rPh sb="446" eb="449">
      <t>シヨウリョウ</t>
    </rPh>
    <rPh sb="450" eb="453">
      <t>テキセイカ</t>
    </rPh>
    <rPh sb="454" eb="455">
      <t>ハカ</t>
    </rPh>
    <rPh sb="456" eb="458">
      <t>ヒツヨウ</t>
    </rPh>
    <rPh sb="464" eb="466">
      <t>シセツ</t>
    </rPh>
    <rPh sb="466" eb="469">
      <t>リヨウリツ</t>
    </rPh>
    <rPh sb="471" eb="474">
      <t>ジョウカソウ</t>
    </rPh>
    <rPh sb="476" eb="478">
      <t>ゲンソク</t>
    </rPh>
    <rPh sb="478" eb="481">
      <t>ユカメンセキ</t>
    </rPh>
    <rPh sb="484" eb="485">
      <t>ニン</t>
    </rPh>
    <rPh sb="485" eb="486">
      <t>ソウ</t>
    </rPh>
    <rPh sb="487" eb="489">
      <t>ケッテイ</t>
    </rPh>
    <rPh sb="494" eb="497">
      <t>コウレイカ</t>
    </rPh>
    <rPh sb="498" eb="500">
      <t>セッスイ</t>
    </rPh>
    <rPh sb="500" eb="502">
      <t>キグ</t>
    </rPh>
    <rPh sb="503" eb="505">
      <t>フキュウ</t>
    </rPh>
    <rPh sb="506" eb="507">
      <t>トモナ</t>
    </rPh>
    <rPh sb="508" eb="510">
      <t>シセツ</t>
    </rPh>
    <rPh sb="510" eb="512">
      <t>タイオウ</t>
    </rPh>
    <rPh sb="512" eb="514">
      <t>ノウリョク</t>
    </rPh>
    <rPh sb="515" eb="516">
      <t>タイ</t>
    </rPh>
    <rPh sb="518" eb="520">
      <t>ショリ</t>
    </rPh>
    <rPh sb="520" eb="522">
      <t>スイリョウ</t>
    </rPh>
    <rPh sb="522" eb="524">
      <t>ワリアイ</t>
    </rPh>
    <rPh sb="525" eb="526">
      <t>ヒクスイソクスイセンカリツシチョウソンセッチガタジョウカソウジンコウブンボ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</si>
</sst>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AD-43B1-9210-B448CE786C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AD-43B1-9210-B448CE786C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50.05</c:v>
                </c:pt>
                <c:pt idx="4">
                  <c:v>48.03</c:v>
                </c:pt>
              </c:numCache>
            </c:numRef>
          </c:val>
          <c:extLst>
            <c:ext xmlns:c16="http://schemas.microsoft.com/office/drawing/2014/chart" uri="{C3380CC4-5D6E-409C-BE32-E72D297353CC}">
              <c16:uniqueId val="{00000000-E0DA-4C32-AF64-AE30048781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E0DA-4C32-AF64-AE30048781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91E-414E-9877-262DE67C81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B91E-414E-9877-262DE67C81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84.34</c:v>
                </c:pt>
                <c:pt idx="4">
                  <c:v>91.32</c:v>
                </c:pt>
              </c:numCache>
            </c:numRef>
          </c:val>
          <c:extLst>
            <c:ext xmlns:c16="http://schemas.microsoft.com/office/drawing/2014/chart" uri="{C3380CC4-5D6E-409C-BE32-E72D297353CC}">
              <c16:uniqueId val="{00000000-0559-489F-85DC-7902AB783A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0559-489F-85DC-7902AB783A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7.57</c:v>
                </c:pt>
              </c:numCache>
            </c:numRef>
          </c:val>
          <c:extLst>
            <c:ext xmlns:c16="http://schemas.microsoft.com/office/drawing/2014/chart" uri="{C3380CC4-5D6E-409C-BE32-E72D297353CC}">
              <c16:uniqueId val="{00000000-0F25-4E2E-B294-3E270B36DE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0F25-4E2E-B294-3E270B36DE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62-4526-8D0A-E4162219FF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62-4526-8D0A-E4162219FF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56.53</c:v>
                </c:pt>
                <c:pt idx="4">
                  <c:v>86.76</c:v>
                </c:pt>
              </c:numCache>
            </c:numRef>
          </c:val>
          <c:extLst>
            <c:ext xmlns:c16="http://schemas.microsoft.com/office/drawing/2014/chart" uri="{C3380CC4-5D6E-409C-BE32-E72D297353CC}">
              <c16:uniqueId val="{00000000-6E88-4505-92FB-304556C997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6E88-4505-92FB-304556C997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82.84</c:v>
                </c:pt>
                <c:pt idx="4">
                  <c:v>49.96</c:v>
                </c:pt>
              </c:numCache>
            </c:numRef>
          </c:val>
          <c:extLst>
            <c:ext xmlns:c16="http://schemas.microsoft.com/office/drawing/2014/chart" uri="{C3380CC4-5D6E-409C-BE32-E72D297353CC}">
              <c16:uniqueId val="{00000000-72CF-49B5-B9C5-A2201F53E4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72CF-49B5-B9C5-A2201F53E4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285.45999999999998</c:v>
                </c:pt>
                <c:pt idx="4">
                  <c:v>272.77999999999997</c:v>
                </c:pt>
              </c:numCache>
            </c:numRef>
          </c:val>
          <c:extLst>
            <c:ext xmlns:c16="http://schemas.microsoft.com/office/drawing/2014/chart" uri="{C3380CC4-5D6E-409C-BE32-E72D297353CC}">
              <c16:uniqueId val="{00000000-8CD7-4D04-9719-826797E0A8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8CD7-4D04-9719-826797E0A8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45.75</c:v>
                </c:pt>
                <c:pt idx="4">
                  <c:v>44.23</c:v>
                </c:pt>
              </c:numCache>
            </c:numRef>
          </c:val>
          <c:extLst>
            <c:ext xmlns:c16="http://schemas.microsoft.com/office/drawing/2014/chart" uri="{C3380CC4-5D6E-409C-BE32-E72D297353CC}">
              <c16:uniqueId val="{00000000-A251-4419-9902-9224CACE0E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A251-4419-9902-9224CACE0E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329.14</c:v>
                </c:pt>
                <c:pt idx="4">
                  <c:v>341.27</c:v>
                </c:pt>
              </c:numCache>
            </c:numRef>
          </c:val>
          <c:extLst>
            <c:ext xmlns:c16="http://schemas.microsoft.com/office/drawing/2014/chart" uri="{C3380CC4-5D6E-409C-BE32-E72D297353CC}">
              <c16:uniqueId val="{00000000-18B4-44F0-97AC-9604B3EF5A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18B4-44F0-97AC-9604B3EF5A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4"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嵐山町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17630</v>
      </c>
      <c r="AM8" s="37"/>
      <c r="AN8" s="37"/>
      <c r="AO8" s="37"/>
      <c r="AP8" s="37"/>
      <c r="AQ8" s="37"/>
      <c r="AR8" s="37"/>
      <c r="AS8" s="37"/>
      <c r="AT8" s="38">
        <f>データ!T6</f>
        <v>29.92</v>
      </c>
      <c r="AU8" s="38"/>
      <c r="AV8" s="38"/>
      <c r="AW8" s="38"/>
      <c r="AX8" s="38"/>
      <c r="AY8" s="38"/>
      <c r="AZ8" s="38"/>
      <c r="BA8" s="38"/>
      <c r="BB8" s="38">
        <f>データ!U6</f>
        <v>589.24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74.180000000000007</v>
      </c>
      <c r="J10" s="38"/>
      <c r="K10" s="38"/>
      <c r="L10" s="38"/>
      <c r="M10" s="38"/>
      <c r="N10" s="38"/>
      <c r="O10" s="38"/>
      <c r="P10" s="38">
        <f>データ!P6</f>
        <v>8.09</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1420</v>
      </c>
      <c r="AM10" s="37"/>
      <c r="AN10" s="37"/>
      <c r="AO10" s="37"/>
      <c r="AP10" s="37"/>
      <c r="AQ10" s="37"/>
      <c r="AR10" s="37"/>
      <c r="AS10" s="37"/>
      <c r="AT10" s="38">
        <f>データ!W6</f>
        <v>26.48</v>
      </c>
      <c r="AU10" s="38"/>
      <c r="AV10" s="38"/>
      <c r="AW10" s="38"/>
      <c r="AX10" s="38"/>
      <c r="AY10" s="38"/>
      <c r="AZ10" s="38"/>
      <c r="BA10" s="38"/>
      <c r="BB10" s="38">
        <f>データ!X6</f>
        <v>53.63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04ympMnngldcTcc4UUe8sOtScI+m0C+y/Mjk+fWU4sf9mj1Ehh4TgPz0PvfkgWes3/zVpwq/2AwqaoxI/+PLWQ==" saltValue="GRfCMkaBFms1ZmjMVPEi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113425</v>
      </c>
      <c r="D6" s="19">
        <f t="shared" si="3"/>
        <v>46</v>
      </c>
      <c r="E6" s="19">
        <f t="shared" si="3"/>
        <v>18</v>
      </c>
      <c r="F6" s="19">
        <f t="shared" si="3"/>
        <v>0</v>
      </c>
      <c r="G6" s="19">
        <f t="shared" si="3"/>
        <v>0</v>
      </c>
      <c r="H6" s="19" t="str">
        <f t="shared" si="3"/>
        <v>埼玉県　嵐山町</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74.180000000000007</v>
      </c>
      <c r="P6" s="20">
        <f t="shared" si="3"/>
        <v>8.09</v>
      </c>
      <c r="Q6" s="20">
        <f t="shared" si="3"/>
        <v>100</v>
      </c>
      <c r="R6" s="20">
        <f t="shared" si="3"/>
        <v>3080</v>
      </c>
      <c r="S6" s="20">
        <f t="shared" si="3"/>
        <v>17630</v>
      </c>
      <c r="T6" s="20">
        <f t="shared" si="3"/>
        <v>29.92</v>
      </c>
      <c r="U6" s="20">
        <f t="shared" si="3"/>
        <v>589.24</v>
      </c>
      <c r="V6" s="20">
        <f t="shared" si="3"/>
        <v>1420</v>
      </c>
      <c r="W6" s="20">
        <f t="shared" si="3"/>
        <v>26.48</v>
      </c>
      <c r="X6" s="20">
        <f t="shared" si="3"/>
        <v>53.63</v>
      </c>
      <c r="Y6" s="21" t="str">
        <f>IF(Y7="",NA(),Y7)</f>
        <v>-</v>
      </c>
      <c r="Z6" s="21" t="str">
        <f t="shared" ref="Z6:AH6" si="4">IF(Z7="",NA(),Z7)</f>
        <v>-</v>
      </c>
      <c r="AA6" s="21" t="str">
        <f t="shared" si="4"/>
        <v>-</v>
      </c>
      <c r="AB6" s="21">
        <f t="shared" si="4"/>
        <v>84.34</v>
      </c>
      <c r="AC6" s="21">
        <f t="shared" si="4"/>
        <v>91.32</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1">
        <f t="shared" si="5"/>
        <v>56.53</v>
      </c>
      <c r="AN6" s="21">
        <f t="shared" si="5"/>
        <v>86.76</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82.84</v>
      </c>
      <c r="AY6" s="21">
        <f t="shared" si="6"/>
        <v>49.96</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1">
        <f t="shared" si="7"/>
        <v>285.45999999999998</v>
      </c>
      <c r="BJ6" s="21">
        <f t="shared" si="7"/>
        <v>272.77999999999997</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45.75</v>
      </c>
      <c r="BU6" s="21">
        <f t="shared" si="8"/>
        <v>44.23</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329.14</v>
      </c>
      <c r="CF6" s="21">
        <f t="shared" si="9"/>
        <v>341.27</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50.05</v>
      </c>
      <c r="CQ6" s="21">
        <f t="shared" si="10"/>
        <v>48.03</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3.84</v>
      </c>
      <c r="DM6" s="21">
        <f t="shared" si="12"/>
        <v>7.57</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113425</v>
      </c>
      <c r="D7" s="23">
        <v>46</v>
      </c>
      <c r="E7" s="23">
        <v>18</v>
      </c>
      <c r="F7" s="23">
        <v>0</v>
      </c>
      <c r="G7" s="23">
        <v>0</v>
      </c>
      <c r="H7" s="23" t="s">
        <v>95</v>
      </c>
      <c r="I7" s="23" t="s">
        <v>96</v>
      </c>
      <c r="J7" s="23" t="s">
        <v>97</v>
      </c>
      <c r="K7" s="23" t="s">
        <v>98</v>
      </c>
      <c r="L7" s="23" t="s">
        <v>99</v>
      </c>
      <c r="M7" s="23" t="s">
        <v>100</v>
      </c>
      <c r="N7" s="24" t="s">
        <v>101</v>
      </c>
      <c r="O7" s="24">
        <v>74.180000000000007</v>
      </c>
      <c r="P7" s="24">
        <v>8.09</v>
      </c>
      <c r="Q7" s="24">
        <v>100</v>
      </c>
      <c r="R7" s="24">
        <v>3080</v>
      </c>
      <c r="S7" s="24">
        <v>17630</v>
      </c>
      <c r="T7" s="24">
        <v>29.92</v>
      </c>
      <c r="U7" s="24">
        <v>589.24</v>
      </c>
      <c r="V7" s="24">
        <v>1420</v>
      </c>
      <c r="W7" s="24">
        <v>26.48</v>
      </c>
      <c r="X7" s="24">
        <v>53.63</v>
      </c>
      <c r="Y7" s="24" t="s">
        <v>101</v>
      </c>
      <c r="Z7" s="24" t="s">
        <v>101</v>
      </c>
      <c r="AA7" s="24" t="s">
        <v>101</v>
      </c>
      <c r="AB7" s="24">
        <v>84.34</v>
      </c>
      <c r="AC7" s="24">
        <v>91.32</v>
      </c>
      <c r="AD7" s="24" t="s">
        <v>101</v>
      </c>
      <c r="AE7" s="24" t="s">
        <v>101</v>
      </c>
      <c r="AF7" s="24" t="s">
        <v>101</v>
      </c>
      <c r="AG7" s="24">
        <v>95.33</v>
      </c>
      <c r="AH7" s="24">
        <v>92.17</v>
      </c>
      <c r="AI7" s="24">
        <v>98.81</v>
      </c>
      <c r="AJ7" s="24" t="s">
        <v>101</v>
      </c>
      <c r="AK7" s="24" t="s">
        <v>101</v>
      </c>
      <c r="AL7" s="24" t="s">
        <v>101</v>
      </c>
      <c r="AM7" s="24">
        <v>56.53</v>
      </c>
      <c r="AN7" s="24">
        <v>86.76</v>
      </c>
      <c r="AO7" s="24" t="s">
        <v>101</v>
      </c>
      <c r="AP7" s="24" t="s">
        <v>101</v>
      </c>
      <c r="AQ7" s="24" t="s">
        <v>101</v>
      </c>
      <c r="AR7" s="24">
        <v>162.82</v>
      </c>
      <c r="AS7" s="24">
        <v>193.62</v>
      </c>
      <c r="AT7" s="24">
        <v>102.81</v>
      </c>
      <c r="AU7" s="24" t="s">
        <v>101</v>
      </c>
      <c r="AV7" s="24" t="s">
        <v>101</v>
      </c>
      <c r="AW7" s="24" t="s">
        <v>101</v>
      </c>
      <c r="AX7" s="24">
        <v>82.84</v>
      </c>
      <c r="AY7" s="24">
        <v>49.96</v>
      </c>
      <c r="AZ7" s="24" t="s">
        <v>101</v>
      </c>
      <c r="BA7" s="24" t="s">
        <v>101</v>
      </c>
      <c r="BB7" s="24" t="s">
        <v>101</v>
      </c>
      <c r="BC7" s="24">
        <v>125.61</v>
      </c>
      <c r="BD7" s="24">
        <v>67.75</v>
      </c>
      <c r="BE7" s="24">
        <v>112.2</v>
      </c>
      <c r="BF7" s="24" t="s">
        <v>101</v>
      </c>
      <c r="BG7" s="24" t="s">
        <v>101</v>
      </c>
      <c r="BH7" s="24" t="s">
        <v>101</v>
      </c>
      <c r="BI7" s="24">
        <v>285.45999999999998</v>
      </c>
      <c r="BJ7" s="24">
        <v>272.77999999999997</v>
      </c>
      <c r="BK7" s="24" t="s">
        <v>101</v>
      </c>
      <c r="BL7" s="24" t="s">
        <v>101</v>
      </c>
      <c r="BM7" s="24" t="s">
        <v>101</v>
      </c>
      <c r="BN7" s="24">
        <v>398.42</v>
      </c>
      <c r="BO7" s="24">
        <v>393.35</v>
      </c>
      <c r="BP7" s="24">
        <v>310.14</v>
      </c>
      <c r="BQ7" s="24" t="s">
        <v>101</v>
      </c>
      <c r="BR7" s="24" t="s">
        <v>101</v>
      </c>
      <c r="BS7" s="24" t="s">
        <v>101</v>
      </c>
      <c r="BT7" s="24">
        <v>45.75</v>
      </c>
      <c r="BU7" s="24">
        <v>44.23</v>
      </c>
      <c r="BV7" s="24" t="s">
        <v>101</v>
      </c>
      <c r="BW7" s="24" t="s">
        <v>101</v>
      </c>
      <c r="BX7" s="24" t="s">
        <v>101</v>
      </c>
      <c r="BY7" s="24">
        <v>50.7</v>
      </c>
      <c r="BZ7" s="24">
        <v>48.13</v>
      </c>
      <c r="CA7" s="24">
        <v>57.71</v>
      </c>
      <c r="CB7" s="24" t="s">
        <v>101</v>
      </c>
      <c r="CC7" s="24" t="s">
        <v>101</v>
      </c>
      <c r="CD7" s="24" t="s">
        <v>101</v>
      </c>
      <c r="CE7" s="24">
        <v>329.14</v>
      </c>
      <c r="CF7" s="24">
        <v>341.27</v>
      </c>
      <c r="CG7" s="24" t="s">
        <v>101</v>
      </c>
      <c r="CH7" s="24" t="s">
        <v>101</v>
      </c>
      <c r="CI7" s="24" t="s">
        <v>101</v>
      </c>
      <c r="CJ7" s="24">
        <v>289.81</v>
      </c>
      <c r="CK7" s="24">
        <v>301.54000000000002</v>
      </c>
      <c r="CL7" s="24">
        <v>286.17</v>
      </c>
      <c r="CM7" s="24" t="s">
        <v>101</v>
      </c>
      <c r="CN7" s="24" t="s">
        <v>101</v>
      </c>
      <c r="CO7" s="24" t="s">
        <v>101</v>
      </c>
      <c r="CP7" s="24">
        <v>50.05</v>
      </c>
      <c r="CQ7" s="24">
        <v>48.03</v>
      </c>
      <c r="CR7" s="24" t="s">
        <v>101</v>
      </c>
      <c r="CS7" s="24" t="s">
        <v>101</v>
      </c>
      <c r="CT7" s="24" t="s">
        <v>101</v>
      </c>
      <c r="CU7" s="24">
        <v>56.45</v>
      </c>
      <c r="CV7" s="24">
        <v>58.26</v>
      </c>
      <c r="CW7" s="24">
        <v>56.8</v>
      </c>
      <c r="CX7" s="24" t="s">
        <v>101</v>
      </c>
      <c r="CY7" s="24" t="s">
        <v>101</v>
      </c>
      <c r="CZ7" s="24" t="s">
        <v>101</v>
      </c>
      <c r="DA7" s="24">
        <v>100</v>
      </c>
      <c r="DB7" s="24">
        <v>100</v>
      </c>
      <c r="DC7" s="24" t="s">
        <v>101</v>
      </c>
      <c r="DD7" s="24" t="s">
        <v>101</v>
      </c>
      <c r="DE7" s="24" t="s">
        <v>101</v>
      </c>
      <c r="DF7" s="24">
        <v>54.99</v>
      </c>
      <c r="DG7" s="24">
        <v>66.430000000000007</v>
      </c>
      <c r="DH7" s="24">
        <v>83.38</v>
      </c>
      <c r="DI7" s="24" t="s">
        <v>101</v>
      </c>
      <c r="DJ7" s="24" t="s">
        <v>101</v>
      </c>
      <c r="DK7" s="24" t="s">
        <v>101</v>
      </c>
      <c r="DL7" s="24">
        <v>3.84</v>
      </c>
      <c r="DM7" s="24">
        <v>7.57</v>
      </c>
      <c r="DN7" s="24" t="s">
        <v>101</v>
      </c>
      <c r="DO7" s="24" t="s">
        <v>101</v>
      </c>
      <c r="DP7" s="24" t="s">
        <v>101</v>
      </c>
      <c r="DQ7" s="24">
        <v>15.4</v>
      </c>
      <c r="DR7" s="24">
        <v>16.28</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2023-01-31T07:48:42Z</cp:lastPrinted>
  <dcterms:created xsi:type="dcterms:W3CDTF">2023-01-12T23:49:20Z</dcterms:created>
  <dcterms:modified xsi:type="dcterms:W3CDTF">2023-02-14T02:43:35Z</dcterms:modified>
  <cp:category/>
</cp:coreProperties>
</file>